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075" windowHeight="74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" i="1"/>
  <c r="C48"/>
  <c r="D48"/>
  <c r="A30" l="1"/>
  <c r="A48"/>
  <c r="C30" l="1"/>
  <c r="C23"/>
  <c r="C11"/>
  <c r="D37" l="1"/>
  <c r="E37"/>
  <c r="C37"/>
  <c r="A37"/>
  <c r="D7"/>
  <c r="E48" l="1"/>
  <c r="C50"/>
  <c r="E30"/>
  <c r="D23"/>
  <c r="E23"/>
  <c r="C57"/>
  <c r="C61"/>
  <c r="D61"/>
  <c r="E61"/>
  <c r="A61"/>
  <c r="A57"/>
  <c r="D30"/>
  <c r="A23"/>
  <c r="A50" s="1"/>
  <c r="E11"/>
  <c r="A7"/>
  <c r="A11" s="1"/>
  <c r="E50" l="1"/>
  <c r="E52" s="1"/>
  <c r="D50"/>
  <c r="A52"/>
  <c r="D11"/>
  <c r="D52" l="1"/>
  <c r="D55" s="1"/>
  <c r="E55" s="1"/>
  <c r="C52"/>
  <c r="E57" l="1"/>
  <c r="D57"/>
</calcChain>
</file>

<file path=xl/sharedStrings.xml><?xml version="1.0" encoding="utf-8"?>
<sst xmlns="http://schemas.openxmlformats.org/spreadsheetml/2006/main" count="85" uniqueCount="74">
  <si>
    <t>Coldridge Parish Council</t>
  </si>
  <si>
    <t>total</t>
  </si>
  <si>
    <t>Clock winding</t>
  </si>
  <si>
    <t>Insurance</t>
  </si>
  <si>
    <t>Hall hire</t>
  </si>
  <si>
    <t xml:space="preserve">Share of Council Tax Reduction Grant </t>
  </si>
  <si>
    <t>Income</t>
  </si>
  <si>
    <t>2015/16</t>
  </si>
  <si>
    <t>2016/17</t>
  </si>
  <si>
    <t>Expenditure</t>
  </si>
  <si>
    <t>Precept</t>
  </si>
  <si>
    <t>Notes</t>
  </si>
  <si>
    <t>Bank balances at end of year</t>
  </si>
  <si>
    <t xml:space="preserve"> out-turn</t>
  </si>
  <si>
    <t>Actual</t>
  </si>
  <si>
    <t>Budget</t>
  </si>
  <si>
    <t>Election costs</t>
  </si>
  <si>
    <t>Grants</t>
  </si>
  <si>
    <t>Parish costs</t>
  </si>
  <si>
    <t xml:space="preserve">Town and Parish Fund </t>
  </si>
  <si>
    <t xml:space="preserve">Crediton Community Transport </t>
  </si>
  <si>
    <t>Clerks wages</t>
  </si>
  <si>
    <t>Interest on bank account</t>
  </si>
  <si>
    <t xml:space="preserve">Notes </t>
  </si>
  <si>
    <t>Projected</t>
  </si>
  <si>
    <t>Exceptional expenditure</t>
  </si>
  <si>
    <t>Increase in insurance premium tax due in 2016 AON</t>
  </si>
  <si>
    <t>Grass cutting H Smith</t>
  </si>
  <si>
    <t>Clock Service Cumbria Clock Company</t>
  </si>
  <si>
    <t xml:space="preserve">Total </t>
  </si>
  <si>
    <t>External audit costs</t>
  </si>
  <si>
    <t>Christmas tree</t>
  </si>
  <si>
    <t>St Matthews graveyard grants</t>
  </si>
  <si>
    <t>Allerbridge chapel graveyard grants</t>
  </si>
  <si>
    <t>Total</t>
  </si>
  <si>
    <t>Excess of income over Expenditure</t>
  </si>
  <si>
    <t>Assets</t>
  </si>
  <si>
    <t>Ride on tractor lawn mower</t>
  </si>
  <si>
    <t>3 Noticeboards</t>
  </si>
  <si>
    <t>Charges in 2015/16 due to error in submission to Grant Thornton</t>
  </si>
  <si>
    <t>Administration costs</t>
  </si>
  <si>
    <t>current account</t>
  </si>
  <si>
    <t>saving account</t>
  </si>
  <si>
    <t>Devon Assoc Local Councils</t>
  </si>
  <si>
    <t>Suggested figure based on income needed for planned expenditure</t>
  </si>
  <si>
    <t>Applied for annually for specific projects</t>
  </si>
  <si>
    <t>Annually</t>
  </si>
  <si>
    <t>Annually to Village Hall Committee</t>
  </si>
  <si>
    <t>Paid in two instalments May and November</t>
  </si>
  <si>
    <t>Annual payment</t>
  </si>
  <si>
    <t>Paid in two instalments March and September</t>
  </si>
  <si>
    <t>Citizens Advice</t>
  </si>
  <si>
    <t>provides the Ring-and-ride bus used by parishioners on Mondays</t>
  </si>
  <si>
    <t>Provides advice an support to parishioners</t>
  </si>
  <si>
    <t>To enable the clerk to meet the challenges of changing legislation</t>
  </si>
  <si>
    <t>Budget proposal for 2017/18</t>
  </si>
  <si>
    <t>2017/18</t>
  </si>
  <si>
    <t>Clerk/parish expenses</t>
  </si>
  <si>
    <t>replacement letters</t>
  </si>
  <si>
    <t xml:space="preserve"> CiLCA training</t>
  </si>
  <si>
    <t>Transparency code training</t>
  </si>
  <si>
    <t>CiLCA course fees</t>
  </si>
  <si>
    <t>no election expected</t>
  </si>
  <si>
    <t>normal work</t>
  </si>
  <si>
    <t>work for Transparency Act</t>
  </si>
  <si>
    <t>CiLCA course</t>
  </si>
  <si>
    <t>significant increase in printing costs to meet Transparency Act and CiLCA course plus computer set-up  by Ladd's</t>
  </si>
  <si>
    <t>road signs</t>
  </si>
  <si>
    <t>New computer &amp; printer</t>
  </si>
  <si>
    <t>Tap [to be agreed]</t>
  </si>
  <si>
    <t>Reduction in CTRG is offset by an increase in number of Band D properties from 156.63 to 157.63</t>
  </si>
  <si>
    <t>2016/17 includes spending on Transparency Grant recieved in 2015/16</t>
  </si>
  <si>
    <t>Transparency Act Grant</t>
  </si>
  <si>
    <t xml:space="preserve">Erected on village green 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</si>
</sst>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ont="1"/>
    <xf numFmtId="1" fontId="0" fillId="0" borderId="0" xfId="0" applyNumberFormat="1"/>
    <xf numFmtId="0" fontId="5" fillId="0" borderId="0" xfId="0" applyFont="1"/>
    <xf numFmtId="0" fontId="0" fillId="0" borderId="0" xfId="0" applyFont="1" applyAlignment="1">
      <alignment wrapText="1"/>
    </xf>
    <xf numFmtId="0" fontId="1" fillId="0" borderId="1" xfId="0" applyFont="1" applyBorder="1"/>
    <xf numFmtId="0" fontId="0" fillId="0" borderId="1" xfId="0" applyBorder="1"/>
    <xf numFmtId="1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vertical="top"/>
    </xf>
    <xf numFmtId="1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164" fontId="0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vertical="top"/>
    </xf>
    <xf numFmtId="1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5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>
      <selection activeCell="G29" sqref="G29"/>
    </sheetView>
  </sheetViews>
  <sheetFormatPr defaultRowHeight="15"/>
  <cols>
    <col min="1" max="1" width="7.28515625" customWidth="1"/>
    <col min="2" max="2" width="24.28515625" customWidth="1"/>
    <col min="3" max="3" width="7.5703125" customWidth="1"/>
    <col min="4" max="4" width="8" customWidth="1"/>
    <col min="5" max="5" width="8.140625" customWidth="1"/>
    <col min="6" max="6" width="31.140625" customWidth="1"/>
  </cols>
  <sheetData>
    <row r="1" spans="1:7">
      <c r="B1" s="4" t="s">
        <v>0</v>
      </c>
      <c r="C1" s="4" t="s">
        <v>55</v>
      </c>
    </row>
    <row r="2" spans="1:7">
      <c r="D2" s="1" t="s">
        <v>24</v>
      </c>
    </row>
    <row r="3" spans="1:7">
      <c r="A3" s="9" t="s">
        <v>14</v>
      </c>
      <c r="B3" s="9"/>
      <c r="C3" s="9" t="s">
        <v>15</v>
      </c>
      <c r="D3" s="9" t="s">
        <v>13</v>
      </c>
      <c r="E3" s="9" t="s">
        <v>15</v>
      </c>
      <c r="F3" s="10"/>
    </row>
    <row r="4" spans="1:7">
      <c r="A4" s="9" t="s">
        <v>7</v>
      </c>
      <c r="B4" s="9" t="s">
        <v>6</v>
      </c>
      <c r="C4" s="9" t="s">
        <v>8</v>
      </c>
      <c r="D4" s="9" t="s">
        <v>8</v>
      </c>
      <c r="E4" s="9" t="s">
        <v>56</v>
      </c>
      <c r="F4" s="9" t="s">
        <v>23</v>
      </c>
    </row>
    <row r="5" spans="1:7">
      <c r="A5" s="11">
        <v>3854.03</v>
      </c>
      <c r="B5" s="12" t="s">
        <v>10</v>
      </c>
      <c r="C5" s="11">
        <v>3877</v>
      </c>
      <c r="D5" s="11">
        <v>3877</v>
      </c>
      <c r="E5" s="11">
        <v>3877</v>
      </c>
      <c r="F5" s="13"/>
    </row>
    <row r="6" spans="1:7" ht="45">
      <c r="A6" s="14">
        <v>146</v>
      </c>
      <c r="B6" s="13" t="s">
        <v>5</v>
      </c>
      <c r="C6" s="14">
        <v>123</v>
      </c>
      <c r="D6" s="14">
        <v>123</v>
      </c>
      <c r="E6" s="14">
        <v>123</v>
      </c>
      <c r="F6" s="13" t="s">
        <v>70</v>
      </c>
    </row>
    <row r="7" spans="1:7" ht="36.75" customHeight="1">
      <c r="A7" s="15">
        <f>SUM(A5:A6)</f>
        <v>4000.03</v>
      </c>
      <c r="B7" s="16" t="s">
        <v>1</v>
      </c>
      <c r="C7" s="14">
        <v>4000</v>
      </c>
      <c r="D7" s="14">
        <f>4000-0</f>
        <v>4000</v>
      </c>
      <c r="E7" s="14">
        <f>SUM(E5:E6)</f>
        <v>4000</v>
      </c>
      <c r="F7" s="13" t="s">
        <v>44</v>
      </c>
    </row>
    <row r="8" spans="1:7" ht="30">
      <c r="A8" s="11">
        <v>320</v>
      </c>
      <c r="B8" s="12" t="s">
        <v>19</v>
      </c>
      <c r="C8" s="11">
        <v>330</v>
      </c>
      <c r="D8" s="11">
        <v>330</v>
      </c>
      <c r="E8" s="11">
        <v>330</v>
      </c>
      <c r="F8" s="13" t="s">
        <v>45</v>
      </c>
    </row>
    <row r="9" spans="1:7">
      <c r="A9" s="11">
        <v>1378</v>
      </c>
      <c r="B9" s="28" t="s">
        <v>72</v>
      </c>
      <c r="C9" s="11">
        <v>0</v>
      </c>
      <c r="D9" s="11">
        <v>0</v>
      </c>
      <c r="E9" s="11">
        <v>0</v>
      </c>
      <c r="F9" s="13"/>
    </row>
    <row r="10" spans="1:7">
      <c r="A10" s="14">
        <v>1.1499999999999999</v>
      </c>
      <c r="B10" s="12" t="s">
        <v>22</v>
      </c>
      <c r="C10" s="14">
        <v>2</v>
      </c>
      <c r="D10" s="14">
        <v>1</v>
      </c>
      <c r="E10" s="14">
        <v>1</v>
      </c>
      <c r="F10" s="13"/>
    </row>
    <row r="11" spans="1:7">
      <c r="A11" s="15">
        <f>SUM(A7:A10)</f>
        <v>5699.18</v>
      </c>
      <c r="B11" s="17" t="s">
        <v>29</v>
      </c>
      <c r="C11" s="15">
        <f t="shared" ref="C11" si="0">SUM(C7:C10)</f>
        <v>4332</v>
      </c>
      <c r="D11" s="15">
        <f>SUM(D7:D10)</f>
        <v>4331</v>
      </c>
      <c r="E11" s="15">
        <f>SUM(E7:E10)</f>
        <v>4331</v>
      </c>
      <c r="F11" s="13"/>
    </row>
    <row r="12" spans="1:7">
      <c r="A12" s="11"/>
      <c r="B12" s="12"/>
      <c r="C12" s="11"/>
      <c r="D12" s="11"/>
      <c r="E12" s="11"/>
      <c r="F12" s="13"/>
    </row>
    <row r="13" spans="1:7">
      <c r="A13" s="11"/>
      <c r="B13" s="18" t="s">
        <v>9</v>
      </c>
      <c r="C13" s="11"/>
      <c r="D13" s="11"/>
      <c r="E13" s="11"/>
      <c r="F13" s="13"/>
    </row>
    <row r="14" spans="1:7">
      <c r="A14" s="11"/>
      <c r="B14" s="18" t="s">
        <v>40</v>
      </c>
      <c r="C14" s="11"/>
      <c r="D14" s="11"/>
      <c r="E14" s="11"/>
      <c r="F14" s="13"/>
    </row>
    <row r="15" spans="1:7" ht="30">
      <c r="A15" s="11">
        <v>40</v>
      </c>
      <c r="B15" s="12" t="s">
        <v>30</v>
      </c>
      <c r="C15" s="11">
        <v>0</v>
      </c>
      <c r="D15" s="11">
        <v>0</v>
      </c>
      <c r="E15" s="11">
        <v>0</v>
      </c>
      <c r="F15" s="13" t="s">
        <v>39</v>
      </c>
    </row>
    <row r="16" spans="1:7" ht="30">
      <c r="A16" s="11">
        <v>182</v>
      </c>
      <c r="B16" s="19" t="s">
        <v>3</v>
      </c>
      <c r="C16" s="11">
        <v>210</v>
      </c>
      <c r="D16" s="11">
        <v>190</v>
      </c>
      <c r="E16" s="11">
        <v>210</v>
      </c>
      <c r="F16" s="13" t="s">
        <v>26</v>
      </c>
      <c r="G16" s="2"/>
    </row>
    <row r="17" spans="1:7">
      <c r="A17" s="11">
        <v>1497</v>
      </c>
      <c r="B17" s="19" t="s">
        <v>21</v>
      </c>
      <c r="C17" s="11">
        <v>1200</v>
      </c>
      <c r="D17" s="11">
        <v>1100</v>
      </c>
      <c r="E17" s="11">
        <v>1200</v>
      </c>
      <c r="F17" s="13" t="s">
        <v>63</v>
      </c>
    </row>
    <row r="18" spans="1:7">
      <c r="A18" s="11"/>
      <c r="B18" s="19" t="s">
        <v>21</v>
      </c>
      <c r="C18" s="11"/>
      <c r="D18" s="11">
        <v>80</v>
      </c>
      <c r="E18" s="11">
        <v>0</v>
      </c>
      <c r="F18" s="13" t="s">
        <v>64</v>
      </c>
    </row>
    <row r="19" spans="1:7">
      <c r="A19" s="11"/>
      <c r="B19" s="19" t="s">
        <v>21</v>
      </c>
      <c r="C19" s="11"/>
      <c r="D19" s="11">
        <v>350</v>
      </c>
      <c r="E19" s="11">
        <v>0</v>
      </c>
      <c r="F19" s="13" t="s">
        <v>65</v>
      </c>
    </row>
    <row r="20" spans="1:7" ht="60">
      <c r="A20" s="11">
        <v>180.51</v>
      </c>
      <c r="B20" s="12" t="s">
        <v>57</v>
      </c>
      <c r="C20" s="11">
        <v>200</v>
      </c>
      <c r="D20" s="11">
        <v>300</v>
      </c>
      <c r="E20" s="11">
        <v>200</v>
      </c>
      <c r="F20" s="20" t="s">
        <v>66</v>
      </c>
      <c r="G20" s="2"/>
    </row>
    <row r="21" spans="1:7">
      <c r="A21" s="11">
        <v>78</v>
      </c>
      <c r="B21" s="12" t="s">
        <v>43</v>
      </c>
      <c r="C21" s="11">
        <v>80</v>
      </c>
      <c r="D21" s="11">
        <v>80</v>
      </c>
      <c r="E21" s="11">
        <v>80</v>
      </c>
      <c r="F21" s="13" t="s">
        <v>46</v>
      </c>
      <c r="G21" s="2"/>
    </row>
    <row r="22" spans="1:7" ht="30">
      <c r="A22" s="14">
        <v>65</v>
      </c>
      <c r="B22" s="12" t="s">
        <v>4</v>
      </c>
      <c r="C22" s="14">
        <v>65</v>
      </c>
      <c r="D22" s="14">
        <v>65</v>
      </c>
      <c r="E22" s="14">
        <v>65</v>
      </c>
      <c r="F22" s="13" t="s">
        <v>47</v>
      </c>
      <c r="G22" s="2"/>
    </row>
    <row r="23" spans="1:7">
      <c r="A23" s="15">
        <f>SUM(A15:A22)</f>
        <v>2042.51</v>
      </c>
      <c r="B23" s="18" t="s">
        <v>34</v>
      </c>
      <c r="C23" s="15">
        <f t="shared" ref="C23" si="1">SUM(C15:C22)</f>
        <v>1755</v>
      </c>
      <c r="D23" s="15">
        <f t="shared" ref="D23:E23" si="2">SUM(D15:D22)</f>
        <v>2165</v>
      </c>
      <c r="E23" s="15">
        <f t="shared" si="2"/>
        <v>1755</v>
      </c>
      <c r="F23" s="21"/>
      <c r="G23" s="2"/>
    </row>
    <row r="24" spans="1:7">
      <c r="A24" s="11"/>
      <c r="B24" s="12"/>
      <c r="C24" s="11"/>
      <c r="D24" s="11"/>
      <c r="E24" s="11"/>
      <c r="F24" s="13"/>
      <c r="G24" s="2"/>
    </row>
    <row r="25" spans="1:7">
      <c r="A25" s="11"/>
      <c r="B25" s="18" t="s">
        <v>18</v>
      </c>
      <c r="C25" s="11"/>
      <c r="D25" s="11"/>
      <c r="E25" s="11"/>
      <c r="F25" s="13"/>
      <c r="G25" s="2"/>
    </row>
    <row r="26" spans="1:7" ht="30">
      <c r="A26" s="11">
        <v>200</v>
      </c>
      <c r="B26" s="12" t="s">
        <v>27</v>
      </c>
      <c r="C26" s="11">
        <v>200</v>
      </c>
      <c r="D26" s="11">
        <v>200</v>
      </c>
      <c r="E26" s="11">
        <v>200</v>
      </c>
      <c r="F26" s="13" t="s">
        <v>48</v>
      </c>
    </row>
    <row r="27" spans="1:7" ht="30">
      <c r="A27" s="11">
        <v>60</v>
      </c>
      <c r="B27" s="12" t="s">
        <v>2</v>
      </c>
      <c r="C27" s="11">
        <v>60</v>
      </c>
      <c r="D27" s="11">
        <v>60</v>
      </c>
      <c r="E27" s="11">
        <v>60</v>
      </c>
      <c r="F27" s="13" t="s">
        <v>50</v>
      </c>
    </row>
    <row r="28" spans="1:7">
      <c r="A28" s="11">
        <v>145</v>
      </c>
      <c r="B28" s="12" t="s">
        <v>28</v>
      </c>
      <c r="C28" s="11">
        <v>175</v>
      </c>
      <c r="D28" s="11">
        <v>145</v>
      </c>
      <c r="E28" s="11">
        <v>145</v>
      </c>
      <c r="F28" s="20" t="s">
        <v>49</v>
      </c>
      <c r="G28" s="2"/>
    </row>
    <row r="29" spans="1:7">
      <c r="A29" s="14">
        <v>0</v>
      </c>
      <c r="B29" s="12" t="s">
        <v>31</v>
      </c>
      <c r="C29" s="14">
        <v>30</v>
      </c>
      <c r="D29" s="14">
        <v>30</v>
      </c>
      <c r="E29" s="14">
        <v>30</v>
      </c>
      <c r="F29" s="29" t="s">
        <v>73</v>
      </c>
      <c r="G29" s="2"/>
    </row>
    <row r="30" spans="1:7">
      <c r="A30" s="15">
        <f>SUM(A26:A29)</f>
        <v>405</v>
      </c>
      <c r="B30" s="18" t="s">
        <v>34</v>
      </c>
      <c r="C30" s="15">
        <f>SUM(C26:C29)</f>
        <v>465</v>
      </c>
      <c r="D30" s="15">
        <f>SUM(D26:D29)</f>
        <v>435</v>
      </c>
      <c r="E30" s="15">
        <f>SUM(E26:E29)</f>
        <v>435</v>
      </c>
      <c r="F30" s="13"/>
      <c r="G30" s="2"/>
    </row>
    <row r="31" spans="1:7">
      <c r="A31" s="15"/>
      <c r="B31" s="18"/>
      <c r="C31" s="15"/>
      <c r="D31" s="15"/>
      <c r="E31" s="15"/>
      <c r="F31" s="13"/>
      <c r="G31" s="2"/>
    </row>
    <row r="32" spans="1:7">
      <c r="A32" s="11"/>
      <c r="B32" s="18" t="s">
        <v>17</v>
      </c>
      <c r="C32" s="11"/>
      <c r="D32" s="11"/>
      <c r="E32" s="11"/>
      <c r="F32" s="13"/>
      <c r="G32" s="2"/>
    </row>
    <row r="33" spans="1:7" ht="30">
      <c r="A33" s="11">
        <v>380</v>
      </c>
      <c r="B33" s="13" t="s">
        <v>32</v>
      </c>
      <c r="C33" s="11">
        <v>380</v>
      </c>
      <c r="D33" s="11">
        <v>380</v>
      </c>
      <c r="E33" s="11">
        <v>380</v>
      </c>
      <c r="F33" s="13"/>
      <c r="G33" s="2"/>
    </row>
    <row r="34" spans="1:7" ht="30">
      <c r="A34" s="11">
        <v>250</v>
      </c>
      <c r="B34" s="13" t="s">
        <v>33</v>
      </c>
      <c r="C34" s="11">
        <v>250</v>
      </c>
      <c r="D34" s="11">
        <v>250</v>
      </c>
      <c r="E34" s="11">
        <v>250</v>
      </c>
      <c r="F34" s="13"/>
    </row>
    <row r="35" spans="1:7" ht="30">
      <c r="A35" s="11">
        <v>100</v>
      </c>
      <c r="B35" s="13" t="s">
        <v>20</v>
      </c>
      <c r="C35" s="11">
        <v>100</v>
      </c>
      <c r="D35" s="11">
        <v>100</v>
      </c>
      <c r="E35" s="11">
        <v>100</v>
      </c>
      <c r="F35" s="13" t="s">
        <v>52</v>
      </c>
    </row>
    <row r="36" spans="1:7" ht="30">
      <c r="A36" s="14">
        <v>100</v>
      </c>
      <c r="B36" s="12" t="s">
        <v>51</v>
      </c>
      <c r="C36" s="14">
        <v>100</v>
      </c>
      <c r="D36" s="14">
        <v>100</v>
      </c>
      <c r="E36" s="14">
        <v>100</v>
      </c>
      <c r="F36" s="13" t="s">
        <v>53</v>
      </c>
    </row>
    <row r="37" spans="1:7">
      <c r="A37" s="15">
        <f>SUM(A33:A36)</f>
        <v>830</v>
      </c>
      <c r="B37" s="18" t="s">
        <v>34</v>
      </c>
      <c r="C37" s="15">
        <f>SUM(C33:C36)</f>
        <v>830</v>
      </c>
      <c r="D37" s="15">
        <f t="shared" ref="D37:E37" si="3">SUM(D33:D36)</f>
        <v>830</v>
      </c>
      <c r="E37" s="15">
        <f t="shared" si="3"/>
        <v>830</v>
      </c>
      <c r="F37" s="13"/>
    </row>
    <row r="38" spans="1:7">
      <c r="A38" s="15"/>
      <c r="B38" s="18"/>
      <c r="C38" s="15"/>
      <c r="D38" s="15"/>
      <c r="E38" s="15"/>
      <c r="F38" s="13"/>
    </row>
    <row r="39" spans="1:7">
      <c r="A39" s="11"/>
      <c r="B39" s="18" t="s">
        <v>25</v>
      </c>
      <c r="C39" s="11"/>
      <c r="D39" s="11"/>
      <c r="E39" s="11"/>
      <c r="F39" s="13"/>
    </row>
    <row r="40" spans="1:7">
      <c r="A40" s="11"/>
      <c r="B40" s="12" t="s">
        <v>69</v>
      </c>
      <c r="C40" s="11">
        <v>330</v>
      </c>
      <c r="D40" s="11">
        <v>330</v>
      </c>
      <c r="E40" s="11">
        <v>330</v>
      </c>
      <c r="F40" s="13"/>
    </row>
    <row r="41" spans="1:7">
      <c r="A41" s="11">
        <v>128</v>
      </c>
      <c r="B41" s="12" t="s">
        <v>16</v>
      </c>
      <c r="C41" s="11">
        <v>1100</v>
      </c>
      <c r="D41" s="11">
        <v>0</v>
      </c>
      <c r="E41" s="11">
        <v>0</v>
      </c>
      <c r="F41" s="13" t="s">
        <v>62</v>
      </c>
    </row>
    <row r="42" spans="1:7">
      <c r="A42" s="11">
        <v>345</v>
      </c>
      <c r="B42" s="12" t="s">
        <v>67</v>
      </c>
      <c r="C42" s="11">
        <v>388</v>
      </c>
      <c r="D42" s="11">
        <v>362</v>
      </c>
      <c r="E42" s="11">
        <v>0</v>
      </c>
      <c r="F42" s="13"/>
    </row>
    <row r="43" spans="1:7">
      <c r="A43" s="11">
        <v>16</v>
      </c>
      <c r="B43" s="12" t="s">
        <v>58</v>
      </c>
      <c r="C43" s="11"/>
      <c r="D43" s="11"/>
      <c r="E43" s="11"/>
      <c r="F43" s="13"/>
    </row>
    <row r="44" spans="1:7" ht="35.25" customHeight="1">
      <c r="A44" s="11">
        <v>120</v>
      </c>
      <c r="B44" s="12" t="s">
        <v>59</v>
      </c>
      <c r="C44" s="11">
        <v>0</v>
      </c>
      <c r="D44" s="11">
        <v>0</v>
      </c>
      <c r="E44" s="11">
        <v>0</v>
      </c>
      <c r="F44" s="22" t="s">
        <v>54</v>
      </c>
    </row>
    <row r="45" spans="1:7">
      <c r="A45" s="11">
        <v>250</v>
      </c>
      <c r="B45" s="12" t="s">
        <v>61</v>
      </c>
      <c r="C45" s="11"/>
      <c r="D45" s="11"/>
      <c r="E45" s="11"/>
      <c r="F45" s="13"/>
    </row>
    <row r="46" spans="1:7" ht="45">
      <c r="A46" s="11">
        <v>25</v>
      </c>
      <c r="B46" s="12" t="s">
        <v>60</v>
      </c>
      <c r="C46" s="11"/>
      <c r="D46" s="11"/>
      <c r="E46" s="11"/>
      <c r="F46" s="13" t="s">
        <v>54</v>
      </c>
    </row>
    <row r="47" spans="1:7">
      <c r="A47" s="11"/>
      <c r="B47" s="12" t="s">
        <v>68</v>
      </c>
      <c r="C47" s="11">
        <v>450</v>
      </c>
      <c r="D47" s="11">
        <v>438</v>
      </c>
      <c r="E47" s="11"/>
      <c r="F47" s="13"/>
    </row>
    <row r="48" spans="1:7">
      <c r="A48" s="15">
        <f>SUM(A40:A46)</f>
        <v>884</v>
      </c>
      <c r="B48" s="18" t="s">
        <v>34</v>
      </c>
      <c r="C48" s="15">
        <f>SUM(C40:C47)</f>
        <v>2268</v>
      </c>
      <c r="D48" s="15">
        <f>SUM(D40:D47)</f>
        <v>1130</v>
      </c>
      <c r="E48" s="15">
        <f>SUM(E40:E46)</f>
        <v>330</v>
      </c>
      <c r="F48" s="21"/>
    </row>
    <row r="49" spans="1:9">
      <c r="A49" s="11"/>
      <c r="B49" s="12"/>
      <c r="C49" s="14"/>
      <c r="D49" s="14"/>
      <c r="E49" s="15"/>
      <c r="F49" s="13"/>
    </row>
    <row r="50" spans="1:9">
      <c r="A50" s="15">
        <f>A23+A30+A37+A48</f>
        <v>4161.51</v>
      </c>
      <c r="B50" s="15" t="s">
        <v>1</v>
      </c>
      <c r="C50" s="15">
        <f>C23+C30+C37+C48</f>
        <v>5318</v>
      </c>
      <c r="D50" s="15">
        <f>D23+D30+D37+D48</f>
        <v>4560</v>
      </c>
      <c r="E50" s="15">
        <f>E23+E30+E37+E48</f>
        <v>3350</v>
      </c>
      <c r="F50" s="13"/>
      <c r="I50" s="6"/>
    </row>
    <row r="51" spans="1:9">
      <c r="A51" s="15"/>
      <c r="B51" s="23"/>
      <c r="C51" s="15"/>
      <c r="D51" s="15"/>
      <c r="E51" s="15"/>
      <c r="F51" s="13"/>
    </row>
    <row r="52" spans="1:9" ht="45">
      <c r="A52" s="23">
        <f>A11-A50</f>
        <v>1537.67</v>
      </c>
      <c r="B52" s="24" t="s">
        <v>35</v>
      </c>
      <c r="C52" s="23">
        <f>C11-C50</f>
        <v>-986</v>
      </c>
      <c r="D52" s="23">
        <f>D11-D50</f>
        <v>-229</v>
      </c>
      <c r="E52" s="23">
        <f>E11-E50</f>
        <v>981</v>
      </c>
      <c r="F52" s="13" t="s">
        <v>71</v>
      </c>
    </row>
    <row r="53" spans="1:9">
      <c r="A53" s="11"/>
      <c r="B53" s="12"/>
      <c r="C53" s="11"/>
      <c r="D53" s="11"/>
      <c r="E53" s="11"/>
      <c r="F53" s="13"/>
    </row>
    <row r="54" spans="1:9">
      <c r="A54" s="18" t="s">
        <v>11</v>
      </c>
      <c r="B54" s="18" t="s">
        <v>12</v>
      </c>
      <c r="C54" s="11"/>
      <c r="D54" s="11"/>
      <c r="E54" s="11"/>
      <c r="F54" s="13"/>
    </row>
    <row r="55" spans="1:9">
      <c r="A55" s="11">
        <v>2754</v>
      </c>
      <c r="B55" s="12" t="s">
        <v>41</v>
      </c>
      <c r="C55" s="11">
        <v>2250</v>
      </c>
      <c r="D55" s="11">
        <f>C55+D52</f>
        <v>2021</v>
      </c>
      <c r="E55" s="11">
        <f>D55+E52</f>
        <v>3002</v>
      </c>
      <c r="F55" s="13"/>
    </row>
    <row r="56" spans="1:9">
      <c r="A56" s="11">
        <v>2309</v>
      </c>
      <c r="B56" s="12" t="s">
        <v>42</v>
      </c>
      <c r="C56" s="14">
        <v>2308</v>
      </c>
      <c r="D56" s="14">
        <v>2308</v>
      </c>
      <c r="E56" s="14">
        <v>2309</v>
      </c>
      <c r="F56" s="13"/>
    </row>
    <row r="57" spans="1:9">
      <c r="A57" s="15">
        <f>SUM(A55:A56)</f>
        <v>5063</v>
      </c>
      <c r="B57" s="23" t="s">
        <v>34</v>
      </c>
      <c r="C57" s="15">
        <f t="shared" ref="C57:E57" si="4">SUM(C55:C56)</f>
        <v>4558</v>
      </c>
      <c r="D57" s="15">
        <f t="shared" si="4"/>
        <v>4329</v>
      </c>
      <c r="E57" s="15">
        <f t="shared" si="4"/>
        <v>5311</v>
      </c>
      <c r="F57" s="13"/>
    </row>
    <row r="58" spans="1:9">
      <c r="A58" s="12"/>
      <c r="B58" s="18" t="s">
        <v>36</v>
      </c>
      <c r="C58" s="12"/>
      <c r="D58" s="12"/>
      <c r="E58" s="12"/>
      <c r="F58" s="13"/>
    </row>
    <row r="59" spans="1:9" ht="30">
      <c r="A59" s="12">
        <v>500</v>
      </c>
      <c r="B59" s="13" t="s">
        <v>37</v>
      </c>
      <c r="C59" s="12">
        <v>500</v>
      </c>
      <c r="D59" s="12">
        <v>500</v>
      </c>
      <c r="E59" s="12">
        <v>500</v>
      </c>
      <c r="F59" s="13"/>
    </row>
    <row r="60" spans="1:9">
      <c r="A60" s="25">
        <v>1010</v>
      </c>
      <c r="B60" s="12" t="s">
        <v>38</v>
      </c>
      <c r="C60" s="25">
        <v>1010</v>
      </c>
      <c r="D60" s="25">
        <v>1010</v>
      </c>
      <c r="E60" s="25">
        <v>1010</v>
      </c>
      <c r="F60" s="13"/>
    </row>
    <row r="61" spans="1:9">
      <c r="A61" s="16">
        <f>SUM(A59:A60)</f>
        <v>1510</v>
      </c>
      <c r="B61" s="23" t="s">
        <v>34</v>
      </c>
      <c r="C61" s="16">
        <f t="shared" ref="C61:E61" si="5">SUM(C59:C60)</f>
        <v>1510</v>
      </c>
      <c r="D61" s="16">
        <f t="shared" si="5"/>
        <v>1510</v>
      </c>
      <c r="E61" s="16">
        <f t="shared" si="5"/>
        <v>1510</v>
      </c>
      <c r="F61" s="13"/>
    </row>
    <row r="62" spans="1:9">
      <c r="A62" s="12"/>
      <c r="B62" s="12"/>
      <c r="C62" s="12"/>
      <c r="D62" s="12"/>
      <c r="E62" s="12"/>
      <c r="F62" s="13"/>
    </row>
    <row r="63" spans="1:9">
      <c r="A63" s="26"/>
      <c r="B63" s="10"/>
      <c r="C63" s="10"/>
      <c r="D63" s="10"/>
      <c r="E63" s="10"/>
      <c r="F63" s="27"/>
    </row>
    <row r="64" spans="1:9">
      <c r="A64" s="7"/>
      <c r="F64" s="8"/>
    </row>
    <row r="65" spans="2:6">
      <c r="F65" s="8"/>
    </row>
    <row r="66" spans="2:6">
      <c r="B66" s="1"/>
      <c r="F66" s="8"/>
    </row>
    <row r="67" spans="2:6">
      <c r="F67" s="8"/>
    </row>
    <row r="68" spans="2:6">
      <c r="B68" s="1"/>
      <c r="F68" s="8"/>
    </row>
    <row r="69" spans="2:6">
      <c r="F69" s="8"/>
    </row>
    <row r="70" spans="2:6">
      <c r="F70" s="8"/>
    </row>
    <row r="71" spans="2:6">
      <c r="F71" s="8"/>
    </row>
    <row r="72" spans="2:6">
      <c r="F72" s="8"/>
    </row>
    <row r="73" spans="2:6">
      <c r="F73" s="5"/>
    </row>
    <row r="74" spans="2:6">
      <c r="B74" s="3"/>
      <c r="F74" s="5"/>
    </row>
    <row r="76" spans="2:6">
      <c r="B76" s="1"/>
    </row>
  </sheetData>
  <pageMargins left="0.7" right="0.7" top="0.75" bottom="0.75" header="0.3" footer="0.3"/>
  <pageSetup paperSize="9" orientation="portrait" horizontalDpi="4294967293" verticalDpi="4294967293" copies="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Keyth Richardson</cp:lastModifiedBy>
  <cp:lastPrinted>2016-11-08T15:02:23Z</cp:lastPrinted>
  <dcterms:created xsi:type="dcterms:W3CDTF">2015-11-10T15:48:07Z</dcterms:created>
  <dcterms:modified xsi:type="dcterms:W3CDTF">2016-11-08T15:08:55Z</dcterms:modified>
</cp:coreProperties>
</file>