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<sst xmlns="http://schemas.openxmlformats.org/spreadsheetml/2006/main" count="53" uniqueCount="46">
  <si>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</si>
  <si>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</si>
  <si>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</si>
  <si>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</si>
  <si>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</si>
  <si>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</si>
  <si>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</si>
  <si>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</si>
  <si>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</si>
  <si>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</si>
  <si>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</si>
  <si>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</si>
  <si>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</si>
  <si>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</si>
  <si>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</si>
  <si>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</si>
  <si>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</si>
  <si>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</si>
  <si>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</si>
  <si>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</si>
  <si>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</si>
  <si>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</si>
  <si>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</si>
  <si>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</si>
  <si>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</si>
  <si>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</si>
  <si>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</si>
  <si>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</si>
  <si>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</si>
  <si>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</si>
  <si>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</si>
  <si>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</si>
  <si>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</si>
  <si>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</si>
  <si>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</si>
  <si>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</si>
  <si>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</si>
  <si>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2018/9</t>
  </si>
  <si>
    <t>2019/20</t>
  </si>
  <si>
    <r>
      <t xml:space="preserve">Council tax reduction grant of  </t>
    </r>
    <r>
      <rPr>
        <sz val="11"/>
        <color indexed="8"/>
        <rFont val="Calibri"/>
        <family val="2"/>
      </rPr>
      <t>£</t>
    </r>
    <r>
      <rPr>
        <sz val="11"/>
        <color indexed="8"/>
        <rFont val="Arial"/>
        <family val="2"/>
      </rPr>
      <t xml:space="preserve">41 in 2019 abolished in 2020. VAT refund of </t>
    </r>
    <r>
      <rPr>
        <sz val="11"/>
        <color indexed="8"/>
        <rFont val="Calibri"/>
        <family val="2"/>
      </rPr>
      <t>£</t>
    </r>
    <r>
      <rPr>
        <sz val="11"/>
        <color indexed="8"/>
        <rFont val="Arial"/>
        <family val="2"/>
      </rPr>
      <t>364 in 2019, still awaiting 2020 VAT refund to be paid</t>
    </r>
  </si>
  <si>
    <r>
      <t xml:space="preserve"> </t>
    </r>
    <r>
      <rPr>
        <sz val="11"/>
        <color indexed="8"/>
        <rFont val="Calibri"/>
        <family val="2"/>
      </rPr>
      <t>£</t>
    </r>
    <r>
      <rPr>
        <sz val="11"/>
        <color indexed="8"/>
        <rFont val="Arial"/>
        <family val="2"/>
      </rPr>
      <t>1500 spent on new ride on mower</t>
    </r>
  </si>
  <si>
    <t>Increase in precept to help purchase of land for amenity use, which subsequently did not proceed.</t>
  </si>
  <si>
    <t>Coldridge Parish Council</t>
  </si>
  <si>
    <t>Devon</t>
  </si>
  <si>
    <t xml:space="preserve">County area </t>
  </si>
  <si>
    <r>
      <t xml:space="preserve">new ride on mower bought for </t>
    </r>
    <r>
      <rPr>
        <sz val="11"/>
        <color indexed="8"/>
        <rFont val="Calibri"/>
        <family val="2"/>
      </rPr>
      <t>£</t>
    </r>
    <r>
      <rPr>
        <sz val="11"/>
        <color indexed="8"/>
        <rFont val="Arial"/>
        <family val="2"/>
      </rPr>
      <t>1500, old one will be disposed of in 2020.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</si>
</sst>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6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6" fillId="0" borderId="13" xfId="0" applyFont="1" applyBorder="1" applyAlignment="1">
      <alignment/>
    </xf>
    <xf numFmtId="0" fontId="48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8" fillId="0" borderId="11" xfId="0" applyFont="1" applyFill="1" applyBorder="1" applyAlignment="1">
      <alignment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C16">
      <selection activeCell="H22" sqref="H2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</row>
    <row r="2" spans="1:13" ht="15.75">
      <c r="A2" s="29" t="s">
        <v>17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44</v>
      </c>
      <c r="C3" s="36" t="s">
        <v>43</v>
      </c>
      <c r="L3" s="9"/>
    </row>
    <row r="4" ht="14.25">
      <c r="A4" s="1" t="s">
        <v>36</v>
      </c>
    </row>
    <row r="5" spans="1:13" ht="83.25" customHeight="1">
      <c r="A5" s="48" t="s">
        <v>34</v>
      </c>
      <c r="B5" s="49"/>
      <c r="C5" s="49"/>
      <c r="D5" s="49"/>
      <c r="E5" s="49"/>
      <c r="F5" s="49"/>
      <c r="G5" s="49"/>
      <c r="H5" s="49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37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3133</v>
      </c>
      <c r="F11" s="8">
        <v>4143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42"/>
    </row>
    <row r="12" spans="4:14" ht="15" thickBot="1">
      <c r="D12" s="5"/>
      <c r="F12" s="5"/>
      <c r="N12" s="28"/>
    </row>
    <row r="13" spans="1:14" ht="31.5" customHeight="1" thickBot="1">
      <c r="A13" s="45" t="s">
        <v>19</v>
      </c>
      <c r="B13" s="46"/>
      <c r="C13" s="47"/>
      <c r="D13" s="8">
        <v>4959</v>
      </c>
      <c r="F13" s="8">
        <v>6000</v>
      </c>
      <c r="G13" s="5">
        <f>F13-D13</f>
        <v>1041</v>
      </c>
      <c r="H13" s="6">
        <f>IF((D13&gt;F13),(D13-F13)/D13,IF(D13&lt;F13,-(D13-F13)/D13,IF(D13=F13,0)))</f>
        <v>0.20992135511191773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IF(H13&lt;15%,"NO","YES")</f>
        <v>YES</v>
      </c>
      <c r="M13" s="10"/>
      <c r="N13" s="42" t="s">
        <v>41</v>
      </c>
    </row>
    <row r="14" spans="4:14" ht="15" thickBot="1">
      <c r="D14" s="5"/>
      <c r="F14" s="5"/>
      <c r="G14" s="5"/>
      <c r="H14" s="6"/>
      <c r="K14" s="4"/>
      <c r="L14" s="4"/>
      <c r="N14" s="28"/>
    </row>
    <row r="15" spans="1:14" ht="30" thickBot="1">
      <c r="A15" s="43" t="s">
        <v>3</v>
      </c>
      <c r="B15" s="43"/>
      <c r="C15" s="43"/>
      <c r="D15" s="8">
        <v>406</v>
      </c>
      <c r="F15" s="8">
        <v>3</v>
      </c>
      <c r="G15" s="5">
        <f>F15-D15</f>
        <v>-403</v>
      </c>
      <c r="H15" s="6">
        <f>IF((D15&gt;F15),(D15-F15)/D15,IF(D15&lt;F15,-(D15-F15)/D15,IF(D15=F15,0)))</f>
        <v>0.9926108374384236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/>
      <c r="N15" s="42" t="s">
        <v>39</v>
      </c>
    </row>
    <row r="16" spans="4:14" ht="15" thickBot="1">
      <c r="D16" s="5"/>
      <c r="F16" s="5"/>
      <c r="G16" s="5"/>
      <c r="H16" s="6"/>
      <c r="K16" s="4"/>
      <c r="L16" s="4"/>
      <c r="N16" s="28"/>
    </row>
    <row r="17" spans="1:14" ht="19.5" customHeight="1" thickBot="1">
      <c r="A17" s="43" t="s">
        <v>4</v>
      </c>
      <c r="B17" s="43"/>
      <c r="C17" s="43"/>
      <c r="D17" s="8">
        <v>1395</v>
      </c>
      <c r="F17" s="8">
        <v>1228</v>
      </c>
      <c r="G17" s="5">
        <f>F17-D17</f>
        <v>-167</v>
      </c>
      <c r="H17" s="6">
        <f>IF((D17&gt;F17),(D17-F17)/D17,IF(D17&lt;F17,-(D17-F17)/D17,IF(D17=F17,0)))</f>
        <v>0.11971326164874552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3" t="s">
        <v>20</v>
      </c>
      <c r="B21" s="43"/>
      <c r="C21" s="43"/>
      <c r="D21" s="8">
        <v>2960</v>
      </c>
      <c r="F21" s="8">
        <v>4131</v>
      </c>
      <c r="G21" s="5">
        <f>F21-D21</f>
        <v>1171</v>
      </c>
      <c r="H21" s="6">
        <f>IF((D21&gt;F21),(D21-F21)/D21,IF(D21&lt;F21,-(D21-F21)/D21,IF(D21=F21,0)))</f>
        <v>0.3956081081081081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/>
      <c r="N21" s="42" t="s">
        <v>40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4143</v>
      </c>
      <c r="F23" s="2">
        <f>F11+F13+F15-F17-F19-F21</f>
        <v>4787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4143</v>
      </c>
      <c r="F26" s="8">
        <v>4787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37.5" customHeight="1" thickBot="1">
      <c r="A28" s="43" t="s">
        <v>8</v>
      </c>
      <c r="B28" s="43"/>
      <c r="C28" s="43"/>
      <c r="D28" s="8">
        <v>3009</v>
      </c>
      <c r="F28" s="8">
        <v>4509</v>
      </c>
      <c r="G28" s="5">
        <f>F28-D28</f>
        <v>1500</v>
      </c>
      <c r="H28" s="6">
        <f>IF((D28&gt;F28),(D28-F28)/D28,IF(D28&lt;F28,-(D28-F28)/D28,IF(D28=F28,0)))</f>
        <v>0.4985044865403789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IF(H28&lt;15%,"NO","YES")</f>
        <v>YES</v>
      </c>
      <c r="M28" s="10"/>
      <c r="N28" s="42" t="s">
        <v>45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35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26</v>
      </c>
      <c r="D7" s="34"/>
    </row>
    <row r="8" spans="2:4" ht="15" customHeight="1">
      <c r="B8" s="34" t="s">
        <v>27</v>
      </c>
      <c r="D8" s="34"/>
    </row>
    <row r="9" spans="2:4" ht="15">
      <c r="B9" s="34" t="s">
        <v>28</v>
      </c>
      <c r="D9" s="34"/>
    </row>
    <row r="10" spans="2:4" ht="15">
      <c r="B10" s="34" t="s">
        <v>29</v>
      </c>
      <c r="D10" s="34"/>
    </row>
    <row r="11" spans="2:4" ht="15">
      <c r="B11" s="34" t="s">
        <v>30</v>
      </c>
      <c r="D11" s="34"/>
    </row>
    <row r="12" spans="2:4" ht="15">
      <c r="B12" s="34" t="s">
        <v>31</v>
      </c>
      <c r="D12" s="34"/>
    </row>
    <row r="13" spans="2:4" ht="15">
      <c r="B13" s="34" t="s">
        <v>32</v>
      </c>
      <c r="D13" s="34"/>
    </row>
    <row r="14" ht="15">
      <c r="E14" s="33">
        <f>SUM(D7:D13)</f>
        <v>0</v>
      </c>
    </row>
    <row r="16" spans="1:4" ht="15">
      <c r="A16" s="31" t="s">
        <v>24</v>
      </c>
      <c r="D16" s="34"/>
    </row>
    <row r="17" ht="15">
      <c r="E17" s="33">
        <f>D16</f>
        <v>0</v>
      </c>
    </row>
    <row r="18" spans="1:6" ht="15.75" thickBot="1">
      <c r="A18" s="31" t="s">
        <v>25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Variances 2020</dc:title>
  <dc:subject/>
  <dc:creator>jsheridan</dc:creator>
  <cp:keywords/>
  <dc:description/>
  <cp:lastModifiedBy>Keyth Richardson</cp:lastModifiedBy>
  <cp:lastPrinted>2020-04-24T13:43:21Z</cp:lastPrinted>
  <dcterms:created xsi:type="dcterms:W3CDTF">2012-07-11T10:01:28Z</dcterms:created>
  <dcterms:modified xsi:type="dcterms:W3CDTF">2020-06-14T08:39:27Z</dcterms:modified>
  <cp:category/>
  <cp:version/>
  <cp:contentType/>
  <cp:contentStatus/>
</cp:coreProperties>
</file>