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<sst xmlns="http://schemas.openxmlformats.org/spreadsheetml/2006/main" count="53" uniqueCount="46">
  <si>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</si>
  <si>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</si>
  <si>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</si>
  <si>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</si>
  <si>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</si>
  <si>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</si>
  <si>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</si>
  <si>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</si>
  <si>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</si>
  <si>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</si>
  <si>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</si>
  <si>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</si>
  <si>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</si>
  <si>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</si>
  <si>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</si>
  <si>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</si>
  <si>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</si>
  <si>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</si>
  <si>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</si>
  <si>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</si>
  <si>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</si>
  <si>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</si>
  <si>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</si>
  <si>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</si>
  <si>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</si>
  <si>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</si>
  <si>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</si>
  <si>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</si>
  <si>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</si>
  <si>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</si>
  <si>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</si>
  <si>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</si>
  <si>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</si>
  <si>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</si>
  <si>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</si>
  <si>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</si>
  <si>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</si>
  <si>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</si>
  <si>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</si>
  <si>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</si>
  <si>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£700 was a locality grant to purchase defibrilators, 2023 VAT refund £947 and sale of Jubilee  coins £455</t>
  </si>
  <si>
    <t>2021/2 saw more staff time being used on purchasing research, zoom meetings and training</t>
  </si>
  <si>
    <t>2021/2 included 2 defibrilltors £2200 and 2022/3 included Jubilee Coins £500</t>
  </si>
  <si>
    <t>Increase due to purchase of 2 defibrillators</t>
  </si>
  <si>
    <t>Coldridge Parish Council</t>
  </si>
  <si>
    <t>Devon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</si>
</sst>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L5" sqref="L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44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45</v>
      </c>
      <c r="L3" s="9"/>
    </row>
    <row r="4" ht="14.2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2986</v>
      </c>
      <c r="F11" s="8">
        <v>917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5000</v>
      </c>
      <c r="F13" s="8">
        <v>5000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39" customHeight="1" thickBot="1">
      <c r="A15" s="44" t="s">
        <v>3</v>
      </c>
      <c r="B15" s="44"/>
      <c r="C15" s="44"/>
      <c r="D15" s="8">
        <v>700</v>
      </c>
      <c r="F15" s="8">
        <v>1428</v>
      </c>
      <c r="G15" s="5">
        <f>F15-D15</f>
        <v>728</v>
      </c>
      <c r="H15" s="6">
        <f>IF((D15&gt;F15),(D15-F15)/D15,IF(D15&lt;F15,-(D15-F15)/D15,IF(D15=F15,0)))</f>
        <v>1.04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30.75" customHeight="1" thickBot="1">
      <c r="A17" s="44" t="s">
        <v>4</v>
      </c>
      <c r="B17" s="44"/>
      <c r="C17" s="44"/>
      <c r="D17" s="8">
        <v>2021</v>
      </c>
      <c r="F17" s="8">
        <v>1474</v>
      </c>
      <c r="G17" s="5">
        <f>F17-D17</f>
        <v>-547</v>
      </c>
      <c r="H17" s="6">
        <f>IF((D17&gt;F17),(D17-F17)/D17,IF(D17&lt;F17,-(D17-F17)/D17,IF(D17=F17,0)))</f>
        <v>0.2706580900544285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5747</v>
      </c>
      <c r="F21" s="8">
        <v>3393</v>
      </c>
      <c r="G21" s="5">
        <f>F21-D21</f>
        <v>-2354</v>
      </c>
      <c r="H21" s="6">
        <f>IF((D21&gt;F21),(D21-F21)/D21,IF(D21&lt;F21,-(D21-F21)/D21,IF(D21=F21,0)))</f>
        <v>0.40960501131024885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918</v>
      </c>
      <c r="F23" s="2">
        <f>F11+F13+F15-F17-F19-F21</f>
        <v>2478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918</v>
      </c>
      <c r="F26" s="8">
        <v>2478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4009</v>
      </c>
      <c r="F28" s="8">
        <v>5203</v>
      </c>
      <c r="G28" s="5">
        <f>F28-D28</f>
        <v>1194</v>
      </c>
      <c r="H28" s="6">
        <f>IF((D28&gt;F28),(D28-F28)/D28,IF(D28&lt;F28,-(D28-F28)/D28,IF(D28=F28,0)))</f>
        <v>0.2978298827637815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43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Keyth Richardson</cp:lastModifiedBy>
  <cp:lastPrinted>2023-04-07T15:43:06Z</cp:lastPrinted>
  <dcterms:created xsi:type="dcterms:W3CDTF">2012-07-11T10:01:28Z</dcterms:created>
  <dcterms:modified xsi:type="dcterms:W3CDTF">2023-04-07T16:12:16Z</dcterms:modified>
  <cp:category/>
  <cp:version/>
  <cp:contentType/>
  <cp:contentStatus/>
</cp:coreProperties>
</file>