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60" windowWidth="19092" windowHeight="95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" i="1"/>
  <c r="E30"/>
  <c r="C24"/>
  <c r="G22"/>
  <c r="D24" s="1"/>
  <c r="D21"/>
  <c r="D23" s="1"/>
  <c r="C21"/>
  <c r="D25" l="1"/>
  <c r="E31"/>
</calcChain>
</file>

<file path=xl/sharedStrings.xml><?xml version="1.0" encoding="utf-8"?>
<sst xmlns="http://schemas.openxmlformats.org/spreadsheetml/2006/main" count="30" uniqueCount="30">
  <si>
    <t>Precept</t>
  </si>
  <si>
    <t>B/F</t>
  </si>
  <si>
    <t>Comm.Benefit</t>
  </si>
  <si>
    <t>Interest</t>
  </si>
  <si>
    <t>DALC</t>
  </si>
  <si>
    <t>Insurance</t>
  </si>
  <si>
    <t>Accountant</t>
  </si>
  <si>
    <t>Grasscutting</t>
  </si>
  <si>
    <t>Rounders Kit</t>
  </si>
  <si>
    <t>Scones</t>
  </si>
  <si>
    <t>Loo Hire</t>
  </si>
  <si>
    <t>Cream</t>
  </si>
  <si>
    <t>Clerk's Salary</t>
  </si>
  <si>
    <t>Expenses RH</t>
  </si>
  <si>
    <t>Expenses JS</t>
  </si>
  <si>
    <t>Flowers</t>
  </si>
  <si>
    <t>Planters</t>
  </si>
  <si>
    <t>Election Exp.</t>
  </si>
  <si>
    <t>Trees &amp; Bulbs</t>
  </si>
  <si>
    <t>Data Protection</t>
  </si>
  <si>
    <t>Village Hall</t>
  </si>
  <si>
    <t>Total</t>
  </si>
  <si>
    <t>C/F</t>
  </si>
  <si>
    <t>RECEIPTS</t>
  </si>
  <si>
    <t>PAYMENTS</t>
  </si>
  <si>
    <t>Current Account</t>
  </si>
  <si>
    <t xml:space="preserve">Reserve </t>
  </si>
  <si>
    <t>TOTAL</t>
  </si>
  <si>
    <t>Un. Cheque</t>
  </si>
  <si>
    <t>DOWN ST MARY Receipts &amp; Payments 2023-2024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</si>
</sst>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3" workbookViewId="0">
      <selection activeCell="E10" sqref="E10"/>
    </sheetView>
  </sheetViews>
  <sheetFormatPr defaultRowHeight="14.4"/>
  <cols>
    <col min="3" max="3" width="8.88671875" style="1"/>
    <col min="4" max="5" width="10" style="1" bestFit="1" customWidth="1"/>
    <col min="6" max="6" width="14.21875" style="1" customWidth="1"/>
    <col min="7" max="13" width="8.88671875" style="1"/>
  </cols>
  <sheetData>
    <row r="1" spans="1:7">
      <c r="A1" t="s">
        <v>29</v>
      </c>
    </row>
    <row r="3" spans="1:7">
      <c r="B3" t="s">
        <v>23</v>
      </c>
      <c r="F3" s="1" t="s">
        <v>24</v>
      </c>
    </row>
    <row r="4" spans="1:7">
      <c r="B4" t="s">
        <v>1</v>
      </c>
      <c r="D4" s="1">
        <v>24938.19</v>
      </c>
      <c r="F4" s="1" t="s">
        <v>4</v>
      </c>
      <c r="G4" s="1">
        <v>104.7</v>
      </c>
    </row>
    <row r="5" spans="1:7">
      <c r="B5" t="s">
        <v>0</v>
      </c>
      <c r="D5" s="1">
        <v>4550</v>
      </c>
      <c r="F5" s="1" t="s">
        <v>5</v>
      </c>
      <c r="G5" s="1">
        <v>189.85</v>
      </c>
    </row>
    <row r="6" spans="1:7">
      <c r="B6" t="s">
        <v>2</v>
      </c>
      <c r="D6" s="1">
        <v>1972.62</v>
      </c>
      <c r="F6" s="1" t="s">
        <v>6</v>
      </c>
      <c r="G6" s="1">
        <v>96</v>
      </c>
    </row>
    <row r="7" spans="1:7">
      <c r="F7" s="1" t="s">
        <v>7</v>
      </c>
      <c r="G7" s="1">
        <v>800</v>
      </c>
    </row>
    <row r="8" spans="1:7">
      <c r="B8" t="s">
        <v>3</v>
      </c>
      <c r="C8" s="1">
        <v>9.07</v>
      </c>
      <c r="F8" s="1" t="s">
        <v>8</v>
      </c>
      <c r="G8" s="1">
        <v>32.99</v>
      </c>
    </row>
    <row r="9" spans="1:7">
      <c r="C9" s="1">
        <v>11.29</v>
      </c>
      <c r="F9" s="1" t="s">
        <v>9</v>
      </c>
      <c r="G9" s="1">
        <v>120.65</v>
      </c>
    </row>
    <row r="10" spans="1:7">
      <c r="C10" s="1">
        <v>11</v>
      </c>
      <c r="F10" s="1" t="s">
        <v>10</v>
      </c>
      <c r="G10" s="1">
        <v>252</v>
      </c>
    </row>
    <row r="11" spans="1:7">
      <c r="C11" s="1">
        <v>13.1</v>
      </c>
      <c r="F11" s="1" t="s">
        <v>11</v>
      </c>
      <c r="G11" s="1">
        <v>102.6</v>
      </c>
    </row>
    <row r="12" spans="1:7">
      <c r="C12" s="1">
        <v>13.88</v>
      </c>
      <c r="F12" s="1" t="s">
        <v>12</v>
      </c>
      <c r="G12" s="1">
        <v>500</v>
      </c>
    </row>
    <row r="13" spans="1:7">
      <c r="C13" s="1">
        <v>13.45</v>
      </c>
      <c r="F13" s="1" t="s">
        <v>13</v>
      </c>
      <c r="G13" s="1">
        <v>96.54</v>
      </c>
    </row>
    <row r="14" spans="1:7">
      <c r="C14" s="1">
        <v>14.86</v>
      </c>
      <c r="F14" s="1" t="s">
        <v>14</v>
      </c>
      <c r="G14" s="1">
        <v>140.1</v>
      </c>
    </row>
    <row r="15" spans="1:7">
      <c r="C15" s="1">
        <v>13.95</v>
      </c>
      <c r="F15" s="1" t="s">
        <v>15</v>
      </c>
      <c r="G15" s="1">
        <v>40</v>
      </c>
    </row>
    <row r="16" spans="1:7">
      <c r="C16" s="1">
        <v>13.5</v>
      </c>
      <c r="F16" s="1" t="s">
        <v>16</v>
      </c>
      <c r="G16" s="1">
        <v>44.46</v>
      </c>
    </row>
    <row r="17" spans="3:7">
      <c r="C17" s="1">
        <v>15.38</v>
      </c>
      <c r="F17" s="1" t="s">
        <v>17</v>
      </c>
      <c r="G17" s="1">
        <v>127.35</v>
      </c>
    </row>
    <row r="18" spans="3:7">
      <c r="C18" s="1">
        <v>13.53</v>
      </c>
      <c r="F18" s="1" t="s">
        <v>18</v>
      </c>
      <c r="G18" s="1">
        <v>187.15</v>
      </c>
    </row>
    <row r="19" spans="3:7">
      <c r="C19" s="1">
        <v>13.08</v>
      </c>
      <c r="F19" s="1" t="s">
        <v>19</v>
      </c>
      <c r="G19" s="1">
        <v>40</v>
      </c>
    </row>
    <row r="20" spans="3:7">
      <c r="F20" s="1" t="s">
        <v>20</v>
      </c>
      <c r="G20" s="1">
        <v>135</v>
      </c>
    </row>
    <row r="21" spans="3:7">
      <c r="C21" s="1">
        <f>SUM(C8:C19)</f>
        <v>156.09000000000003</v>
      </c>
      <c r="D21" s="1">
        <f>C21</f>
        <v>156.09000000000003</v>
      </c>
    </row>
    <row r="22" spans="3:7">
      <c r="G22" s="1">
        <f>SUM(G4:G20)</f>
        <v>3009.39</v>
      </c>
    </row>
    <row r="23" spans="3:7">
      <c r="C23" s="1" t="s">
        <v>21</v>
      </c>
      <c r="D23" s="1">
        <f>+SUM(D4:D21)</f>
        <v>31616.899999999998</v>
      </c>
    </row>
    <row r="24" spans="3:7">
      <c r="C24" s="1" t="str">
        <f>F3</f>
        <v>PAYMENTS</v>
      </c>
      <c r="D24" s="1">
        <f>G22</f>
        <v>3009.39</v>
      </c>
    </row>
    <row r="25" spans="3:7">
      <c r="C25" s="1" t="s">
        <v>22</v>
      </c>
      <c r="D25" s="1">
        <f>D23-D24</f>
        <v>28607.51</v>
      </c>
    </row>
    <row r="27" spans="3:7">
      <c r="C27" s="1" t="s">
        <v>25</v>
      </c>
      <c r="E27" s="1">
        <v>17008.23</v>
      </c>
    </row>
    <row r="28" spans="3:7">
      <c r="C28" s="1" t="s">
        <v>26</v>
      </c>
      <c r="E28" s="1">
        <v>11774.28</v>
      </c>
    </row>
    <row r="29" spans="3:7">
      <c r="C29" s="1" t="s">
        <v>27</v>
      </c>
      <c r="E29" s="1">
        <f>E27+E28</f>
        <v>28782.510000000002</v>
      </c>
    </row>
    <row r="30" spans="3:7">
      <c r="C30" s="1" t="s">
        <v>28</v>
      </c>
      <c r="E30" s="1">
        <f>G19+G20</f>
        <v>175</v>
      </c>
    </row>
    <row r="31" spans="3:7">
      <c r="E31" s="1">
        <f>+E29-E30</f>
        <v>28607.510000000002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2024-05-13T20:28:50Z</dcterms:created>
  <dcterms:modified xsi:type="dcterms:W3CDTF">2024-05-13T20:57:57Z</dcterms:modified>
</cp:coreProperties>
</file>